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G24" l="1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J234" s="1"/>
  <c r="G81"/>
  <c r="L100"/>
  <c r="G195"/>
  <c r="F234" l="1"/>
  <c r="G234"/>
  <c r="I234"/>
  <c r="L234"/>
  <c r="H234"/>
</calcChain>
</file>

<file path=xl/sharedStrings.xml><?xml version="1.0" encoding="utf-8"?>
<sst xmlns="http://schemas.openxmlformats.org/spreadsheetml/2006/main" count="368" uniqueCount="136">
  <si>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</si>
  <si>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</si>
  <si>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</si>
  <si>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</si>
  <si>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</si>
  <si>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</si>
  <si>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</si>
  <si>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</si>
  <si>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</si>
  <si>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</si>
  <si>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</si>
  <si>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</si>
  <si>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</si>
  <si>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</si>
  <si>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</si>
  <si>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</si>
  <si>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</si>
  <si>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</si>
  <si>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</si>
  <si>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</si>
  <si>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</si>
  <si>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</si>
  <si>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</si>
  <si>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</si>
  <si>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</si>
  <si>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</si>
  <si>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</si>
  <si>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</si>
  <si>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</si>
  <si>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</si>
  <si>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</si>
  <si>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</si>
  <si>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</si>
  <si>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</si>
  <si>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</si>
  <si>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</si>
  <si>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</si>
  <si>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</si>
  <si>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</si>
  <si>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свежих овощей </t>
  </si>
  <si>
    <t>54-13з</t>
  </si>
  <si>
    <t xml:space="preserve">суп гороховый </t>
  </si>
  <si>
    <t>54-8с</t>
  </si>
  <si>
    <t xml:space="preserve"> макароны отварные </t>
  </si>
  <si>
    <t>54-1г</t>
  </si>
  <si>
    <t xml:space="preserve">котлета из говядины </t>
  </si>
  <si>
    <t>54-4м</t>
  </si>
  <si>
    <t>соус красный основной</t>
  </si>
  <si>
    <t>54-3соус</t>
  </si>
  <si>
    <t>хлеб белый</t>
  </si>
  <si>
    <t>пром</t>
  </si>
  <si>
    <t>сок</t>
  </si>
  <si>
    <t>53-19з</t>
  </si>
  <si>
    <t>рассольник</t>
  </si>
  <si>
    <t>54-3с</t>
  </si>
  <si>
    <t>54-11г</t>
  </si>
  <si>
    <t>54-8г</t>
  </si>
  <si>
    <t xml:space="preserve">картофельное пюре </t>
  </si>
  <si>
    <t xml:space="preserve">компот из смеси сухофруктов </t>
  </si>
  <si>
    <t>54-1хн</t>
  </si>
  <si>
    <t xml:space="preserve">пром </t>
  </si>
  <si>
    <t>фрукт</t>
  </si>
  <si>
    <t xml:space="preserve">фрукт свежий </t>
  </si>
  <si>
    <t xml:space="preserve">щи из свежей капусты </t>
  </si>
  <si>
    <t>54-13с</t>
  </si>
  <si>
    <t xml:space="preserve">каша гречневая </t>
  </si>
  <si>
    <t>54-4г</t>
  </si>
  <si>
    <t>гуляш</t>
  </si>
  <si>
    <t>54-2м</t>
  </si>
  <si>
    <t>кисель</t>
  </si>
  <si>
    <t>фрукт свежий</t>
  </si>
  <si>
    <t>салат из белокочанной капусты</t>
  </si>
  <si>
    <t>54-7з</t>
  </si>
  <si>
    <t>борщ со сметаной</t>
  </si>
  <si>
    <t>54-2с</t>
  </si>
  <si>
    <t xml:space="preserve">рис отварной </t>
  </si>
  <si>
    <t>54-6г</t>
  </si>
  <si>
    <t>котлета рыбная</t>
  </si>
  <si>
    <t>54-3р</t>
  </si>
  <si>
    <t>какао с молоком</t>
  </si>
  <si>
    <t>54-7гн</t>
  </si>
  <si>
    <t xml:space="preserve">кондитерское изделие </t>
  </si>
  <si>
    <t>винегрет</t>
  </si>
  <si>
    <t>54-16з</t>
  </si>
  <si>
    <t xml:space="preserve">суп с макаронными изделиями </t>
  </si>
  <si>
    <t>54-24с</t>
  </si>
  <si>
    <t>картофельное пюре</t>
  </si>
  <si>
    <t>54-16м</t>
  </si>
  <si>
    <t xml:space="preserve">тефтели, соус красный основной </t>
  </si>
  <si>
    <t xml:space="preserve">компот из свежих яблок </t>
  </si>
  <si>
    <t>54-32хн</t>
  </si>
  <si>
    <t xml:space="preserve">каша пшеничная </t>
  </si>
  <si>
    <t>54-13к</t>
  </si>
  <si>
    <t>чай сладкий</t>
  </si>
  <si>
    <t>54-2гн</t>
  </si>
  <si>
    <t>булочка домашняя</t>
  </si>
  <si>
    <t xml:space="preserve">борщ со сметаной </t>
  </si>
  <si>
    <t xml:space="preserve">биточек, соус красный основной </t>
  </si>
  <si>
    <t>75/50</t>
  </si>
  <si>
    <t>54-6м</t>
  </si>
  <si>
    <t xml:space="preserve">сыр в нарезке </t>
  </si>
  <si>
    <t>54-1з</t>
  </si>
  <si>
    <t>суп крестьянский</t>
  </si>
  <si>
    <t>54-11с</t>
  </si>
  <si>
    <t xml:space="preserve">рыба запеченная с овощами </t>
  </si>
  <si>
    <t>54-10р</t>
  </si>
  <si>
    <t xml:space="preserve">компот из кураги </t>
  </si>
  <si>
    <t>54-2хн</t>
  </si>
  <si>
    <t xml:space="preserve">огурец в нарезке </t>
  </si>
  <si>
    <t>54-2з</t>
  </si>
  <si>
    <t>54-1с</t>
  </si>
  <si>
    <t>плов с курицей</t>
  </si>
  <si>
    <t>54-12м</t>
  </si>
  <si>
    <t xml:space="preserve">икра свекольная </t>
  </si>
  <si>
    <t>54-15з</t>
  </si>
  <si>
    <t xml:space="preserve">рассольник </t>
  </si>
  <si>
    <t xml:space="preserve">макароны отварные </t>
  </si>
  <si>
    <t xml:space="preserve">голень отварная, соус красный основной </t>
  </si>
  <si>
    <t>90/50</t>
  </si>
  <si>
    <t>54-21м</t>
  </si>
  <si>
    <t>какао</t>
  </si>
  <si>
    <t>капуста тушенная с курицей</t>
  </si>
  <si>
    <t xml:space="preserve">компот из сухофруктов </t>
  </si>
  <si>
    <t xml:space="preserve">фрукт </t>
  </si>
  <si>
    <t xml:space="preserve">каша с маслом </t>
  </si>
  <si>
    <t>54-16к</t>
  </si>
  <si>
    <t xml:space="preserve">чай сладкий </t>
  </si>
  <si>
    <t xml:space="preserve">булочка домашняя </t>
  </si>
  <si>
    <t>0.5</t>
  </si>
  <si>
    <t>О.Н. Хабибулина</t>
  </si>
  <si>
    <t>мкоу Побединская сош</t>
  </si>
  <si>
    <t>директор МКОУ Побединская сош</t>
  </si>
  <si>
    <t>сентябрь</t>
  </si>
  <si>
    <t>о</t>
  </si>
  <si>
    <t>масло сливочное (порция)</t>
  </si>
  <si>
    <t xml:space="preserve">капуста тушеная, голень отварная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</si>
</sst>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49" activePane="bottomRight" state="frozen"/>
      <selection pane="topRight" activeCell="E1" sqref="E1"/>
      <selection pane="bottomLeft" activeCell="A6" sqref="A6"/>
      <selection pane="bottomRight" activeCell="N28" sqref="N2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130</v>
      </c>
      <c r="D1" s="59"/>
      <c r="E1" s="59"/>
      <c r="F1" s="12" t="s">
        <v>16</v>
      </c>
      <c r="G1" s="2" t="s">
        <v>17</v>
      </c>
      <c r="H1" s="60" t="s">
        <v>131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129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 t="s">
        <v>132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1.5</v>
      </c>
      <c r="H14" s="43">
        <v>6</v>
      </c>
      <c r="I14" s="43">
        <v>6.8</v>
      </c>
      <c r="J14" s="43">
        <v>69</v>
      </c>
      <c r="K14" s="44" t="s">
        <v>40</v>
      </c>
      <c r="L14" s="43">
        <v>2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8.4</v>
      </c>
      <c r="H15" s="43">
        <v>5.7</v>
      </c>
      <c r="I15" s="43">
        <v>20.3</v>
      </c>
      <c r="J15" s="43">
        <v>166</v>
      </c>
      <c r="K15" s="44" t="s">
        <v>42</v>
      </c>
      <c r="L15" s="43">
        <v>16.420000000000002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5.3</v>
      </c>
      <c r="H16" s="43">
        <v>4.9000000000000004</v>
      </c>
      <c r="I16" s="43">
        <v>32.799999999999997</v>
      </c>
      <c r="J16" s="43">
        <v>197</v>
      </c>
      <c r="K16" s="44" t="s">
        <v>44</v>
      </c>
      <c r="L16" s="43">
        <v>5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75</v>
      </c>
      <c r="G17" s="43">
        <v>16.399999999999999</v>
      </c>
      <c r="H17" s="43">
        <v>15.7</v>
      </c>
      <c r="I17" s="43">
        <v>14.8</v>
      </c>
      <c r="J17" s="43">
        <v>266</v>
      </c>
      <c r="K17" s="44" t="s">
        <v>46</v>
      </c>
      <c r="L17" s="43">
        <v>30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50</v>
      </c>
      <c r="G18" s="51" t="s">
        <v>133</v>
      </c>
      <c r="H18" s="43">
        <v>1.2</v>
      </c>
      <c r="I18" s="43">
        <v>4.5</v>
      </c>
      <c r="J18" s="43">
        <v>35.299999999999997</v>
      </c>
      <c r="K18" s="44" t="s">
        <v>48</v>
      </c>
      <c r="L18" s="43">
        <v>2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4.5999999999999996</v>
      </c>
      <c r="H19" s="43">
        <v>0.4</v>
      </c>
      <c r="I19" s="43">
        <v>29.6</v>
      </c>
      <c r="J19" s="43">
        <v>140</v>
      </c>
      <c r="K19" s="44" t="s">
        <v>50</v>
      </c>
      <c r="L19" s="43">
        <v>4.2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200</v>
      </c>
      <c r="G20" s="43">
        <v>1.4</v>
      </c>
      <c r="H20" s="43">
        <v>0.4</v>
      </c>
      <c r="I20" s="43">
        <v>22.8</v>
      </c>
      <c r="J20" s="43">
        <v>100</v>
      </c>
      <c r="K20" s="44" t="s">
        <v>50</v>
      </c>
      <c r="L20" s="43">
        <v>16.579999999999998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37.599999999999994</v>
      </c>
      <c r="H23" s="19">
        <f t="shared" si="2"/>
        <v>34.299999999999997</v>
      </c>
      <c r="I23" s="19">
        <f t="shared" si="2"/>
        <v>131.60000000000002</v>
      </c>
      <c r="J23" s="19">
        <f t="shared" si="2"/>
        <v>973.3</v>
      </c>
      <c r="K23" s="25"/>
      <c r="L23" s="19">
        <f t="shared" ref="L23" si="3">SUM(L14:L22)</f>
        <v>76.2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845</v>
      </c>
      <c r="G24" s="32">
        <f t="shared" ref="G24:J24" si="4">G13+G23</f>
        <v>37.599999999999994</v>
      </c>
      <c r="H24" s="32">
        <f t="shared" si="4"/>
        <v>34.299999999999997</v>
      </c>
      <c r="I24" s="32">
        <f t="shared" si="4"/>
        <v>131.60000000000002</v>
      </c>
      <c r="J24" s="32">
        <f t="shared" si="4"/>
        <v>973.3</v>
      </c>
      <c r="K24" s="32"/>
      <c r="L24" s="32">
        <f t="shared" ref="L24" si="5">L13+L23</f>
        <v>76.2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134</v>
      </c>
      <c r="F33" s="43">
        <v>10</v>
      </c>
      <c r="G33" s="43">
        <v>0.08</v>
      </c>
      <c r="H33" s="43">
        <v>7.3</v>
      </c>
      <c r="I33" s="43">
        <v>0.1</v>
      </c>
      <c r="J33" s="43">
        <v>66.099999999999994</v>
      </c>
      <c r="K33" s="44" t="s">
        <v>52</v>
      </c>
      <c r="L33" s="43">
        <v>17.399999999999999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5.9</v>
      </c>
      <c r="H34" s="43">
        <v>7.2</v>
      </c>
      <c r="I34" s="43">
        <v>17</v>
      </c>
      <c r="J34" s="43">
        <v>157</v>
      </c>
      <c r="K34" s="44" t="s">
        <v>54</v>
      </c>
      <c r="L34" s="43">
        <v>4.84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75</v>
      </c>
      <c r="G35" s="43">
        <v>1.5</v>
      </c>
      <c r="H35" s="43">
        <v>2.7</v>
      </c>
      <c r="I35" s="43">
        <v>9.9</v>
      </c>
      <c r="J35" s="43">
        <v>69.7</v>
      </c>
      <c r="K35" s="44" t="s">
        <v>55</v>
      </c>
      <c r="L35" s="43">
        <v>2</v>
      </c>
    </row>
    <row r="36" spans="1:12" ht="15">
      <c r="A36" s="14"/>
      <c r="B36" s="15"/>
      <c r="C36" s="11"/>
      <c r="D36" s="7" t="s">
        <v>29</v>
      </c>
      <c r="E36" s="42" t="s">
        <v>135</v>
      </c>
      <c r="F36" s="43">
        <v>175</v>
      </c>
      <c r="G36" s="43">
        <v>34</v>
      </c>
      <c r="H36" s="43">
        <v>4.7</v>
      </c>
      <c r="I36" s="43">
        <v>8.4</v>
      </c>
      <c r="J36" s="43">
        <v>223</v>
      </c>
      <c r="K36" s="44" t="s">
        <v>56</v>
      </c>
      <c r="L36" s="43">
        <v>36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59</v>
      </c>
      <c r="L37" s="43">
        <v>4.8</v>
      </c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60</v>
      </c>
      <c r="G38" s="43">
        <v>4.5999999999999996</v>
      </c>
      <c r="H38" s="43">
        <v>0.4</v>
      </c>
      <c r="I38" s="43">
        <v>29.6</v>
      </c>
      <c r="J38" s="43">
        <v>140</v>
      </c>
      <c r="K38" s="44" t="s">
        <v>60</v>
      </c>
      <c r="L38" s="43">
        <v>4.2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62</v>
      </c>
      <c r="F40" s="43">
        <v>100</v>
      </c>
      <c r="G40" s="43">
        <v>0.5</v>
      </c>
      <c r="H40" s="43">
        <v>0.1</v>
      </c>
      <c r="I40" s="43">
        <v>6.3</v>
      </c>
      <c r="J40" s="43">
        <v>27.4</v>
      </c>
      <c r="K40" s="44" t="s">
        <v>60</v>
      </c>
      <c r="L40" s="43">
        <v>6.96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47.080000000000005</v>
      </c>
      <c r="H42" s="19">
        <f t="shared" ref="H42" si="11">SUM(H33:H41)</f>
        <v>22.4</v>
      </c>
      <c r="I42" s="19">
        <f t="shared" ref="I42" si="12">SUM(I33:I41)</f>
        <v>91.100000000000009</v>
      </c>
      <c r="J42" s="19">
        <f t="shared" ref="J42:L42" si="13">SUM(J33:J41)</f>
        <v>764.19999999999993</v>
      </c>
      <c r="K42" s="25"/>
      <c r="L42" s="19">
        <f t="shared" si="13"/>
        <v>76.199999999999989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870</v>
      </c>
      <c r="G43" s="32">
        <f t="shared" ref="G43" si="14">G32+G42</f>
        <v>47.080000000000005</v>
      </c>
      <c r="H43" s="32">
        <f t="shared" ref="H43" si="15">H32+H42</f>
        <v>22.4</v>
      </c>
      <c r="I43" s="32">
        <f t="shared" ref="I43" si="16">I32+I42</f>
        <v>91.100000000000009</v>
      </c>
      <c r="J43" s="32">
        <f t="shared" ref="J43:L43" si="17">J32+J42</f>
        <v>764.19999999999993</v>
      </c>
      <c r="K43" s="32"/>
      <c r="L43" s="32">
        <f t="shared" si="17"/>
        <v>76.199999999999989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5.8</v>
      </c>
      <c r="H53" s="43">
        <v>4.0999999999999996</v>
      </c>
      <c r="I53" s="43">
        <v>14.2</v>
      </c>
      <c r="J53" s="43">
        <v>117</v>
      </c>
      <c r="K53" s="44" t="s">
        <v>64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8.1999999999999993</v>
      </c>
      <c r="H54" s="43">
        <v>6.3</v>
      </c>
      <c r="I54" s="43">
        <v>35.9</v>
      </c>
      <c r="J54" s="43">
        <v>234</v>
      </c>
      <c r="K54" s="44" t="s">
        <v>66</v>
      </c>
      <c r="L54" s="43">
        <v>6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80</v>
      </c>
      <c r="G55" s="43">
        <v>15.3</v>
      </c>
      <c r="H55" s="43">
        <v>15</v>
      </c>
      <c r="I55" s="43">
        <v>3.5</v>
      </c>
      <c r="J55" s="43">
        <v>209</v>
      </c>
      <c r="K55" s="44" t="s">
        <v>68</v>
      </c>
      <c r="L55" s="43">
        <v>35</v>
      </c>
    </row>
    <row r="56" spans="1:12" ht="1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1.4</v>
      </c>
      <c r="H56" s="43">
        <v>0.4</v>
      </c>
      <c r="I56" s="43">
        <v>23</v>
      </c>
      <c r="J56" s="43">
        <v>100</v>
      </c>
      <c r="K56" s="44" t="s">
        <v>50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60</v>
      </c>
      <c r="G57" s="43">
        <v>4.5999999999999996</v>
      </c>
      <c r="H57" s="43">
        <v>0.4</v>
      </c>
      <c r="I57" s="43">
        <v>29.6</v>
      </c>
      <c r="J57" s="43">
        <v>140</v>
      </c>
      <c r="K57" s="44" t="s">
        <v>50</v>
      </c>
      <c r="L57" s="43">
        <v>4.2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70</v>
      </c>
      <c r="F59" s="43">
        <v>100</v>
      </c>
      <c r="G59" s="43">
        <v>0.5</v>
      </c>
      <c r="H59" s="43">
        <v>0.1</v>
      </c>
      <c r="I59" s="43">
        <v>6.3</v>
      </c>
      <c r="J59" s="43">
        <v>27.4</v>
      </c>
      <c r="K59" s="44" t="s">
        <v>50</v>
      </c>
      <c r="L59" s="43">
        <v>12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35.799999999999997</v>
      </c>
      <c r="H61" s="19">
        <f t="shared" ref="H61" si="23">SUM(H52:H60)</f>
        <v>26.299999999999997</v>
      </c>
      <c r="I61" s="19">
        <f t="shared" ref="I61" si="24">SUM(I52:I60)</f>
        <v>112.49999999999999</v>
      </c>
      <c r="J61" s="19">
        <f t="shared" ref="J61:L61" si="25">SUM(J52:J60)</f>
        <v>827.4</v>
      </c>
      <c r="K61" s="25"/>
      <c r="L61" s="19">
        <f t="shared" si="25"/>
        <v>76.2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840</v>
      </c>
      <c r="G62" s="32">
        <f t="shared" ref="G62" si="26">G51+G61</f>
        <v>35.799999999999997</v>
      </c>
      <c r="H62" s="32">
        <f t="shared" ref="H62" si="27">H51+H61</f>
        <v>26.299999999999997</v>
      </c>
      <c r="I62" s="32">
        <f t="shared" ref="I62" si="28">I51+I61</f>
        <v>112.49999999999999</v>
      </c>
      <c r="J62" s="32">
        <f t="shared" ref="J62:L62" si="29">J51+J61</f>
        <v>827.4</v>
      </c>
      <c r="K62" s="32"/>
      <c r="L62" s="32">
        <f t="shared" si="29"/>
        <v>76.2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1.5</v>
      </c>
      <c r="H71" s="43">
        <v>6</v>
      </c>
      <c r="I71" s="43">
        <v>6.8</v>
      </c>
      <c r="J71" s="43">
        <v>69</v>
      </c>
      <c r="K71" s="44" t="s">
        <v>72</v>
      </c>
      <c r="L71" s="43">
        <v>1</v>
      </c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5.9</v>
      </c>
      <c r="H72" s="43">
        <v>7</v>
      </c>
      <c r="I72" s="43">
        <v>12.7</v>
      </c>
      <c r="J72" s="43">
        <v>138</v>
      </c>
      <c r="K72" s="44" t="s">
        <v>74</v>
      </c>
      <c r="L72" s="43">
        <v>12.1</v>
      </c>
    </row>
    <row r="73" spans="1:12" ht="15">
      <c r="A73" s="23"/>
      <c r="B73" s="15"/>
      <c r="C73" s="11"/>
      <c r="D73" s="7" t="s">
        <v>28</v>
      </c>
      <c r="E73" s="42" t="s">
        <v>75</v>
      </c>
      <c r="F73" s="43">
        <v>150</v>
      </c>
      <c r="G73" s="43">
        <v>3.6</v>
      </c>
      <c r="H73" s="43">
        <v>4.8</v>
      </c>
      <c r="I73" s="43">
        <v>36.4</v>
      </c>
      <c r="J73" s="43">
        <v>204</v>
      </c>
      <c r="K73" s="44" t="s">
        <v>76</v>
      </c>
      <c r="L73" s="43">
        <v>10</v>
      </c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100</v>
      </c>
      <c r="G74" s="43">
        <v>16.600000000000001</v>
      </c>
      <c r="H74" s="43">
        <v>8.9</v>
      </c>
      <c r="I74" s="43">
        <v>7.5</v>
      </c>
      <c r="J74" s="43">
        <v>177</v>
      </c>
      <c r="K74" s="44" t="s">
        <v>78</v>
      </c>
      <c r="L74" s="43">
        <v>23</v>
      </c>
    </row>
    <row r="75" spans="1:12" ht="1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4.5999999999999996</v>
      </c>
      <c r="H75" s="43">
        <v>4.3</v>
      </c>
      <c r="I75" s="43">
        <v>12.4</v>
      </c>
      <c r="J75" s="43">
        <v>100</v>
      </c>
      <c r="K75" s="44" t="s">
        <v>80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60</v>
      </c>
      <c r="G76" s="43">
        <v>4.5999999999999996</v>
      </c>
      <c r="H76" s="43">
        <v>0.4</v>
      </c>
      <c r="I76" s="43">
        <v>29.6</v>
      </c>
      <c r="J76" s="43">
        <v>140</v>
      </c>
      <c r="K76" s="44" t="s">
        <v>50</v>
      </c>
      <c r="L76" s="43">
        <v>4.2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81</v>
      </c>
      <c r="F78" s="43">
        <v>50</v>
      </c>
      <c r="G78" s="43">
        <v>1.3</v>
      </c>
      <c r="H78" s="43">
        <v>5.4</v>
      </c>
      <c r="I78" s="43">
        <v>18.899999999999999</v>
      </c>
      <c r="J78" s="43">
        <v>129</v>
      </c>
      <c r="K78" s="44" t="s">
        <v>50</v>
      </c>
      <c r="L78" s="43">
        <v>15.9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38.1</v>
      </c>
      <c r="H80" s="19">
        <f t="shared" ref="H80" si="35">SUM(H71:H79)</f>
        <v>36.800000000000004</v>
      </c>
      <c r="I80" s="19">
        <f t="shared" ref="I80" si="36">SUM(I71:I79)</f>
        <v>124.30000000000001</v>
      </c>
      <c r="J80" s="19">
        <f t="shared" ref="J80:L80" si="37">SUM(J71:J79)</f>
        <v>957</v>
      </c>
      <c r="K80" s="25"/>
      <c r="L80" s="19">
        <f t="shared" si="37"/>
        <v>76.2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870</v>
      </c>
      <c r="G81" s="32">
        <f t="shared" ref="G81" si="38">G70+G80</f>
        <v>38.1</v>
      </c>
      <c r="H81" s="32">
        <f t="shared" ref="H81" si="39">H70+H80</f>
        <v>36.800000000000004</v>
      </c>
      <c r="I81" s="32">
        <f t="shared" ref="I81" si="40">I70+I80</f>
        <v>124.30000000000001</v>
      </c>
      <c r="J81" s="32">
        <f t="shared" ref="J81:L81" si="41">J70+J80</f>
        <v>957</v>
      </c>
      <c r="K81" s="32"/>
      <c r="L81" s="32">
        <f t="shared" si="41"/>
        <v>76.2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80</v>
      </c>
      <c r="G90" s="43">
        <v>0.5</v>
      </c>
      <c r="H90" s="43">
        <v>0</v>
      </c>
      <c r="I90" s="43">
        <v>1.8</v>
      </c>
      <c r="J90" s="43">
        <v>9.1</v>
      </c>
      <c r="K90" s="44" t="s">
        <v>83</v>
      </c>
      <c r="L90" s="43">
        <v>2</v>
      </c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6</v>
      </c>
      <c r="H91" s="43">
        <v>2.7</v>
      </c>
      <c r="I91" s="43">
        <v>19.399999999999999</v>
      </c>
      <c r="J91" s="43">
        <v>126</v>
      </c>
      <c r="K91" s="44" t="s">
        <v>85</v>
      </c>
      <c r="L91" s="43">
        <v>16</v>
      </c>
    </row>
    <row r="92" spans="1:12" ht="15">
      <c r="A92" s="23"/>
      <c r="B92" s="15"/>
      <c r="C92" s="11"/>
      <c r="D92" s="7" t="s">
        <v>28</v>
      </c>
      <c r="E92" s="42" t="s">
        <v>86</v>
      </c>
      <c r="F92" s="43">
        <v>150</v>
      </c>
      <c r="G92" s="43">
        <v>3.7</v>
      </c>
      <c r="H92" s="43">
        <v>6.4</v>
      </c>
      <c r="I92" s="43">
        <v>23.8</v>
      </c>
      <c r="J92" s="43">
        <v>167</v>
      </c>
      <c r="K92" s="44" t="s">
        <v>55</v>
      </c>
      <c r="L92" s="43">
        <v>7</v>
      </c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100</v>
      </c>
      <c r="G93" s="43">
        <v>14.5</v>
      </c>
      <c r="H93" s="43">
        <v>14.6</v>
      </c>
      <c r="I93" s="43">
        <v>8.1</v>
      </c>
      <c r="J93" s="43">
        <v>222</v>
      </c>
      <c r="K93" s="44" t="s">
        <v>87</v>
      </c>
      <c r="L93" s="43">
        <v>40</v>
      </c>
    </row>
    <row r="94" spans="1:12" ht="1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90</v>
      </c>
      <c r="L94" s="43">
        <v>7</v>
      </c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4.5999999999999996</v>
      </c>
      <c r="H95" s="43">
        <v>0.4</v>
      </c>
      <c r="I95" s="43">
        <v>29.6</v>
      </c>
      <c r="J95" s="43">
        <v>140</v>
      </c>
      <c r="K95" s="44" t="s">
        <v>50</v>
      </c>
      <c r="L95" s="43">
        <v>4.2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29.5</v>
      </c>
      <c r="H99" s="19">
        <f t="shared" ref="H99" si="47">SUM(H90:H98)</f>
        <v>24.200000000000003</v>
      </c>
      <c r="I99" s="19">
        <f t="shared" ref="I99" si="48">SUM(I90:I98)</f>
        <v>92.6</v>
      </c>
      <c r="J99" s="19">
        <f t="shared" ref="J99:L99" si="49">SUM(J90:J98)</f>
        <v>705.7</v>
      </c>
      <c r="K99" s="25"/>
      <c r="L99" s="19">
        <f t="shared" si="49"/>
        <v>76.2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840</v>
      </c>
      <c r="G100" s="32">
        <f t="shared" ref="G100" si="50">G89+G99</f>
        <v>29.5</v>
      </c>
      <c r="H100" s="32">
        <f t="shared" ref="H100" si="51">H89+H99</f>
        <v>24.200000000000003</v>
      </c>
      <c r="I100" s="32">
        <f t="shared" ref="I100" si="52">I89+I99</f>
        <v>92.6</v>
      </c>
      <c r="J100" s="32">
        <f t="shared" ref="J100:L100" si="53">J89+J99</f>
        <v>705.7</v>
      </c>
      <c r="K100" s="32"/>
      <c r="L100" s="32">
        <f t="shared" si="53"/>
        <v>76.2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8.6999999999999993</v>
      </c>
      <c r="H110" s="43">
        <v>10.6</v>
      </c>
      <c r="I110" s="43">
        <v>40</v>
      </c>
      <c r="J110" s="43">
        <v>289</v>
      </c>
      <c r="K110" s="44" t="s">
        <v>92</v>
      </c>
      <c r="L110" s="43">
        <v>27.7</v>
      </c>
    </row>
    <row r="111" spans="1:12" ht="15">
      <c r="A111" s="23"/>
      <c r="B111" s="15"/>
      <c r="C111" s="11"/>
      <c r="D111" s="7" t="s">
        <v>28</v>
      </c>
      <c r="E111" s="42" t="s">
        <v>95</v>
      </c>
      <c r="F111" s="43">
        <v>150</v>
      </c>
      <c r="G111" s="43">
        <v>4.0999999999999996</v>
      </c>
      <c r="H111" s="43">
        <v>1.6</v>
      </c>
      <c r="I111" s="43">
        <v>27.9</v>
      </c>
      <c r="J111" s="43">
        <v>303</v>
      </c>
      <c r="K111" s="44">
        <v>472</v>
      </c>
      <c r="L111" s="43">
        <v>25.9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0.2</v>
      </c>
      <c r="H113" s="43">
        <v>0.04</v>
      </c>
      <c r="I113" s="43">
        <v>6.42</v>
      </c>
      <c r="J113" s="43">
        <v>27</v>
      </c>
      <c r="K113" s="44" t="s">
        <v>94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43">
        <v>4.5999999999999996</v>
      </c>
      <c r="H114" s="43">
        <v>0.4</v>
      </c>
      <c r="I114" s="43">
        <v>29.6</v>
      </c>
      <c r="J114" s="43">
        <v>140</v>
      </c>
      <c r="K114" s="44" t="s">
        <v>50</v>
      </c>
      <c r="L114" s="43">
        <v>4.2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62</v>
      </c>
      <c r="F116" s="43">
        <v>100</v>
      </c>
      <c r="G116" s="43">
        <v>0.5</v>
      </c>
      <c r="H116" s="43">
        <v>0.1</v>
      </c>
      <c r="I116" s="43">
        <v>6.3</v>
      </c>
      <c r="J116" s="43">
        <v>27.4</v>
      </c>
      <c r="K116" s="44" t="s">
        <v>50</v>
      </c>
      <c r="L116" s="43">
        <v>14.4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18.099999999999998</v>
      </c>
      <c r="H118" s="19">
        <f t="shared" si="56"/>
        <v>12.739999999999998</v>
      </c>
      <c r="I118" s="19">
        <f t="shared" si="56"/>
        <v>110.22000000000001</v>
      </c>
      <c r="J118" s="19">
        <f t="shared" si="56"/>
        <v>786.4</v>
      </c>
      <c r="K118" s="25"/>
      <c r="L118" s="19">
        <f t="shared" ref="L118" si="57">SUM(L109:L117)</f>
        <v>76.2</v>
      </c>
    </row>
    <row r="119" spans="1:12" ht="15.75" customHeight="1">
      <c r="A119" s="29">
        <f>A101</f>
        <v>1</v>
      </c>
      <c r="B119" s="30">
        <f>B101</f>
        <v>6</v>
      </c>
      <c r="C119" s="56" t="s">
        <v>4</v>
      </c>
      <c r="D119" s="57"/>
      <c r="E119" s="31"/>
      <c r="F119" s="32">
        <f>F108+F118</f>
        <v>710</v>
      </c>
      <c r="G119" s="32">
        <f t="shared" ref="G119:J119" si="58">G108+G118</f>
        <v>18.099999999999998</v>
      </c>
      <c r="H119" s="32">
        <f t="shared" si="58"/>
        <v>12.739999999999998</v>
      </c>
      <c r="I119" s="32">
        <f t="shared" si="58"/>
        <v>110.22000000000001</v>
      </c>
      <c r="J119" s="32">
        <f t="shared" si="58"/>
        <v>786.4</v>
      </c>
      <c r="K119" s="32"/>
      <c r="L119" s="32">
        <f t="shared" ref="L119" si="59">L108+L118</f>
        <v>76.2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5.9</v>
      </c>
      <c r="H129" s="43">
        <v>7.1</v>
      </c>
      <c r="I129" s="43">
        <v>12.7</v>
      </c>
      <c r="J129" s="43">
        <v>138</v>
      </c>
      <c r="K129" s="44" t="s">
        <v>74</v>
      </c>
      <c r="L129" s="43">
        <v>12.42</v>
      </c>
    </row>
    <row r="130" spans="1:12" ht="15">
      <c r="A130" s="14"/>
      <c r="B130" s="15"/>
      <c r="C130" s="11"/>
      <c r="D130" s="7" t="s">
        <v>28</v>
      </c>
      <c r="E130" s="42" t="s">
        <v>65</v>
      </c>
      <c r="F130" s="43">
        <v>150</v>
      </c>
      <c r="G130" s="43">
        <v>8.1999999999999993</v>
      </c>
      <c r="H130" s="43">
        <v>6.3</v>
      </c>
      <c r="I130" s="43">
        <v>35.9</v>
      </c>
      <c r="J130" s="43">
        <v>234</v>
      </c>
      <c r="K130" s="44" t="s">
        <v>66</v>
      </c>
      <c r="L130" s="43">
        <v>6</v>
      </c>
    </row>
    <row r="131" spans="1:12" ht="15">
      <c r="A131" s="14"/>
      <c r="B131" s="15"/>
      <c r="C131" s="11"/>
      <c r="D131" s="7" t="s">
        <v>29</v>
      </c>
      <c r="E131" s="42" t="s">
        <v>97</v>
      </c>
      <c r="F131" s="43" t="s">
        <v>98</v>
      </c>
      <c r="G131" s="43">
        <v>18</v>
      </c>
      <c r="H131" s="43">
        <v>16.899999999999999</v>
      </c>
      <c r="I131" s="43">
        <v>19.3</v>
      </c>
      <c r="J131" s="43">
        <v>301.3</v>
      </c>
      <c r="K131" s="44" t="s">
        <v>99</v>
      </c>
      <c r="L131" s="43">
        <v>37</v>
      </c>
    </row>
    <row r="132" spans="1:12" ht="1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</v>
      </c>
      <c r="K132" s="44" t="s">
        <v>50</v>
      </c>
      <c r="L132" s="43">
        <v>16.579999999999998</v>
      </c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60</v>
      </c>
      <c r="G133" s="43">
        <v>4.5999999999999996</v>
      </c>
      <c r="H133" s="43">
        <v>0.4</v>
      </c>
      <c r="I133" s="43">
        <v>29.6</v>
      </c>
      <c r="J133" s="43">
        <v>140</v>
      </c>
      <c r="K133" s="44" t="s">
        <v>50</v>
      </c>
      <c r="L133" s="43">
        <v>4.2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2">SUM(G128:G136)</f>
        <v>37.300000000000004</v>
      </c>
      <c r="H137" s="19">
        <f t="shared" si="62"/>
        <v>31.099999999999994</v>
      </c>
      <c r="I137" s="19">
        <f t="shared" si="62"/>
        <v>130.1</v>
      </c>
      <c r="J137" s="19">
        <f t="shared" si="62"/>
        <v>949.3</v>
      </c>
      <c r="K137" s="25"/>
      <c r="L137" s="19">
        <f t="shared" ref="L137" si="63">SUM(L128:L136)</f>
        <v>76.2</v>
      </c>
    </row>
    <row r="138" spans="1:12" ht="15">
      <c r="A138" s="33">
        <f>A120</f>
        <v>2</v>
      </c>
      <c r="B138" s="33">
        <f>B120</f>
        <v>1</v>
      </c>
      <c r="C138" s="56" t="s">
        <v>4</v>
      </c>
      <c r="D138" s="57"/>
      <c r="E138" s="31"/>
      <c r="F138" s="32">
        <f>F127+F137</f>
        <v>660</v>
      </c>
      <c r="G138" s="32">
        <f t="shared" ref="G138" si="64">G127+G137</f>
        <v>37.300000000000004</v>
      </c>
      <c r="H138" s="32">
        <f t="shared" ref="H138" si="65">H127+H137</f>
        <v>31.099999999999994</v>
      </c>
      <c r="I138" s="32">
        <f t="shared" ref="I138" si="66">I127+I137</f>
        <v>130.1</v>
      </c>
      <c r="J138" s="32">
        <f t="shared" ref="J138:L138" si="67">J127+J137</f>
        <v>949.3</v>
      </c>
      <c r="K138" s="32"/>
      <c r="L138" s="32">
        <f t="shared" si="67"/>
        <v>76.2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100</v>
      </c>
      <c r="F147" s="43">
        <v>30</v>
      </c>
      <c r="G147" s="43">
        <v>7</v>
      </c>
      <c r="H147" s="43">
        <v>9.1</v>
      </c>
      <c r="I147" s="43">
        <v>0</v>
      </c>
      <c r="J147" s="43">
        <v>108</v>
      </c>
      <c r="K147" s="44" t="s">
        <v>101</v>
      </c>
      <c r="L147" s="43">
        <v>17.399999999999999</v>
      </c>
    </row>
    <row r="148" spans="1:12" ht="15">
      <c r="A148" s="23"/>
      <c r="B148" s="15"/>
      <c r="C148" s="11"/>
      <c r="D148" s="7" t="s">
        <v>27</v>
      </c>
      <c r="E148" s="42" t="s">
        <v>102</v>
      </c>
      <c r="F148" s="43">
        <v>250</v>
      </c>
      <c r="G148" s="43">
        <v>6.2</v>
      </c>
      <c r="H148" s="43">
        <v>7.2</v>
      </c>
      <c r="I148" s="43">
        <v>14.1</v>
      </c>
      <c r="J148" s="43">
        <v>146</v>
      </c>
      <c r="K148" s="44" t="s">
        <v>103</v>
      </c>
      <c r="L148" s="43">
        <v>15.6</v>
      </c>
    </row>
    <row r="149" spans="1:12" ht="15">
      <c r="A149" s="23"/>
      <c r="B149" s="15"/>
      <c r="C149" s="11"/>
      <c r="D149" s="7" t="s">
        <v>28</v>
      </c>
      <c r="E149" s="42" t="s">
        <v>57</v>
      </c>
      <c r="F149" s="43">
        <v>150</v>
      </c>
      <c r="G149" s="43">
        <v>3.1</v>
      </c>
      <c r="H149" s="43">
        <v>5.3</v>
      </c>
      <c r="I149" s="43">
        <v>19.8</v>
      </c>
      <c r="J149" s="43">
        <v>139</v>
      </c>
      <c r="K149" s="44" t="s">
        <v>55</v>
      </c>
      <c r="L149" s="43">
        <v>7.5</v>
      </c>
    </row>
    <row r="150" spans="1:12" ht="15">
      <c r="A150" s="23"/>
      <c r="B150" s="15"/>
      <c r="C150" s="11"/>
      <c r="D150" s="7" t="s">
        <v>29</v>
      </c>
      <c r="E150" s="42" t="s">
        <v>104</v>
      </c>
      <c r="F150" s="43">
        <v>70</v>
      </c>
      <c r="G150" s="43">
        <v>16.3</v>
      </c>
      <c r="H150" s="43">
        <v>11.3</v>
      </c>
      <c r="I150" s="43">
        <v>6.3</v>
      </c>
      <c r="J150" s="43">
        <v>103</v>
      </c>
      <c r="K150" s="44" t="s">
        <v>105</v>
      </c>
      <c r="L150" s="43">
        <v>24</v>
      </c>
    </row>
    <row r="151" spans="1:12" ht="15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6.2</v>
      </c>
      <c r="H151" s="43">
        <v>7.2</v>
      </c>
      <c r="I151" s="43">
        <v>14.1</v>
      </c>
      <c r="J151" s="43">
        <v>66.900000000000006</v>
      </c>
      <c r="K151" s="44" t="s">
        <v>107</v>
      </c>
      <c r="L151" s="43">
        <v>7.5</v>
      </c>
    </row>
    <row r="152" spans="1:12" ht="15">
      <c r="A152" s="23"/>
      <c r="B152" s="15"/>
      <c r="C152" s="11"/>
      <c r="D152" s="7" t="s">
        <v>31</v>
      </c>
      <c r="E152" s="42" t="s">
        <v>23</v>
      </c>
      <c r="F152" s="43">
        <v>60</v>
      </c>
      <c r="G152" s="43">
        <v>4.5999999999999996</v>
      </c>
      <c r="H152" s="43">
        <v>0.4</v>
      </c>
      <c r="I152" s="43">
        <v>29.6</v>
      </c>
      <c r="J152" s="43">
        <v>140</v>
      </c>
      <c r="K152" s="44" t="s">
        <v>50</v>
      </c>
      <c r="L152" s="43">
        <v>4.2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0">SUM(G147:G155)</f>
        <v>43.400000000000006</v>
      </c>
      <c r="H156" s="19">
        <f t="shared" si="70"/>
        <v>40.500000000000007</v>
      </c>
      <c r="I156" s="19">
        <f t="shared" si="70"/>
        <v>83.9</v>
      </c>
      <c r="J156" s="19">
        <f t="shared" si="70"/>
        <v>702.9</v>
      </c>
      <c r="K156" s="25"/>
      <c r="L156" s="19">
        <f t="shared" ref="L156" si="71">SUM(L147:L155)</f>
        <v>76.2</v>
      </c>
    </row>
    <row r="157" spans="1:12" ht="15">
      <c r="A157" s="29">
        <f>A139</f>
        <v>2</v>
      </c>
      <c r="B157" s="30">
        <f>B139</f>
        <v>2</v>
      </c>
      <c r="C157" s="56" t="s">
        <v>4</v>
      </c>
      <c r="D157" s="57"/>
      <c r="E157" s="31"/>
      <c r="F157" s="32">
        <f>F146+F156</f>
        <v>760</v>
      </c>
      <c r="G157" s="32">
        <f t="shared" ref="G157" si="72">G146+G156</f>
        <v>43.400000000000006</v>
      </c>
      <c r="H157" s="32">
        <f t="shared" ref="H157" si="73">H146+H156</f>
        <v>40.500000000000007</v>
      </c>
      <c r="I157" s="32">
        <f t="shared" ref="I157" si="74">I146+I156</f>
        <v>83.9</v>
      </c>
      <c r="J157" s="32">
        <f t="shared" ref="J157:L157" si="75">J146+J156</f>
        <v>702.9</v>
      </c>
      <c r="K157" s="32"/>
      <c r="L157" s="32">
        <f t="shared" si="75"/>
        <v>76.2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0.5</v>
      </c>
      <c r="H166" s="43">
        <v>0.1</v>
      </c>
      <c r="I166" s="43">
        <v>1.5</v>
      </c>
      <c r="J166" s="43">
        <v>9.1</v>
      </c>
      <c r="K166" s="44" t="s">
        <v>109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5.8</v>
      </c>
      <c r="H167" s="43">
        <v>7</v>
      </c>
      <c r="I167" s="43">
        <v>7.1</v>
      </c>
      <c r="J167" s="43">
        <v>115</v>
      </c>
      <c r="K167" s="44" t="s">
        <v>110</v>
      </c>
      <c r="L167" s="43">
        <v>12</v>
      </c>
    </row>
    <row r="168" spans="1:12" ht="15">
      <c r="A168" s="23"/>
      <c r="B168" s="15"/>
      <c r="C168" s="11"/>
      <c r="D168" s="7" t="s">
        <v>28</v>
      </c>
      <c r="E168" s="42" t="s">
        <v>111</v>
      </c>
      <c r="F168" s="43">
        <v>200</v>
      </c>
      <c r="G168" s="43">
        <v>27.2</v>
      </c>
      <c r="H168" s="43">
        <v>7.9</v>
      </c>
      <c r="I168" s="43">
        <v>34.700000000000003</v>
      </c>
      <c r="J168" s="43">
        <v>319</v>
      </c>
      <c r="K168" s="44" t="s">
        <v>112</v>
      </c>
      <c r="L168" s="43">
        <v>30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1.4</v>
      </c>
      <c r="H170" s="43">
        <v>0.4</v>
      </c>
      <c r="I170" s="43">
        <v>22.8</v>
      </c>
      <c r="J170" s="43">
        <v>100</v>
      </c>
      <c r="K170" s="44" t="s">
        <v>50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60</v>
      </c>
      <c r="G171" s="43">
        <v>4.5999999999999996</v>
      </c>
      <c r="H171" s="43">
        <v>0.4</v>
      </c>
      <c r="I171" s="43">
        <v>29.6</v>
      </c>
      <c r="J171" s="43">
        <v>140</v>
      </c>
      <c r="K171" s="44" t="s">
        <v>50</v>
      </c>
      <c r="L171" s="43">
        <v>4.2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81</v>
      </c>
      <c r="F173" s="43">
        <v>30</v>
      </c>
      <c r="G173" s="43">
        <v>1.3</v>
      </c>
      <c r="H173" s="43">
        <v>5.4</v>
      </c>
      <c r="I173" s="43">
        <v>18.899999999999999</v>
      </c>
      <c r="J173" s="43">
        <v>130</v>
      </c>
      <c r="K173" s="44" t="s">
        <v>50</v>
      </c>
      <c r="L173" s="43">
        <v>15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8">SUM(G166:G174)</f>
        <v>40.799999999999997</v>
      </c>
      <c r="H175" s="19">
        <f t="shared" si="78"/>
        <v>21.200000000000003</v>
      </c>
      <c r="I175" s="19">
        <f t="shared" si="78"/>
        <v>114.60000000000002</v>
      </c>
      <c r="J175" s="19">
        <f t="shared" si="78"/>
        <v>813.1</v>
      </c>
      <c r="K175" s="25"/>
      <c r="L175" s="19">
        <f t="shared" ref="L175" si="79">SUM(L166:L174)</f>
        <v>76.2</v>
      </c>
    </row>
    <row r="176" spans="1:12" ht="15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800</v>
      </c>
      <c r="G176" s="32">
        <f t="shared" ref="G176" si="80">G165+G175</f>
        <v>40.799999999999997</v>
      </c>
      <c r="H176" s="32">
        <f t="shared" ref="H176" si="81">H165+H175</f>
        <v>21.200000000000003</v>
      </c>
      <c r="I176" s="32">
        <f t="shared" ref="I176" si="82">I165+I175</f>
        <v>114.60000000000002</v>
      </c>
      <c r="J176" s="32">
        <f t="shared" ref="J176:L176" si="83">J165+J175</f>
        <v>813.1</v>
      </c>
      <c r="K176" s="32"/>
      <c r="L176" s="32">
        <f t="shared" si="83"/>
        <v>76.2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1.3</v>
      </c>
      <c r="H185" s="43">
        <v>4.3</v>
      </c>
      <c r="I185" s="43">
        <v>6.9</v>
      </c>
      <c r="J185" s="43">
        <v>71.400000000000006</v>
      </c>
      <c r="K185" s="44" t="s">
        <v>114</v>
      </c>
      <c r="L185" s="43">
        <v>1</v>
      </c>
    </row>
    <row r="186" spans="1:12" ht="15">
      <c r="A186" s="23"/>
      <c r="B186" s="15"/>
      <c r="C186" s="11"/>
      <c r="D186" s="7" t="s">
        <v>27</v>
      </c>
      <c r="E186" s="42" t="s">
        <v>115</v>
      </c>
      <c r="F186" s="43">
        <v>250</v>
      </c>
      <c r="G186" s="43">
        <v>5.9</v>
      </c>
      <c r="H186" s="43">
        <v>7.2</v>
      </c>
      <c r="I186" s="43">
        <v>17</v>
      </c>
      <c r="J186" s="43">
        <v>157</v>
      </c>
      <c r="K186" s="44" t="s">
        <v>54</v>
      </c>
      <c r="L186" s="43">
        <v>8.8000000000000007</v>
      </c>
    </row>
    <row r="187" spans="1:12" ht="15">
      <c r="A187" s="23"/>
      <c r="B187" s="15"/>
      <c r="C187" s="11"/>
      <c r="D187" s="7" t="s">
        <v>28</v>
      </c>
      <c r="E187" s="42" t="s">
        <v>116</v>
      </c>
      <c r="F187" s="43">
        <v>150</v>
      </c>
      <c r="G187" s="43">
        <v>5.3</v>
      </c>
      <c r="H187" s="43">
        <v>4.9000000000000004</v>
      </c>
      <c r="I187" s="43">
        <v>32.799999999999997</v>
      </c>
      <c r="J187" s="43">
        <v>197</v>
      </c>
      <c r="K187" s="44" t="s">
        <v>44</v>
      </c>
      <c r="L187" s="43">
        <v>4</v>
      </c>
    </row>
    <row r="188" spans="1:12" ht="15">
      <c r="A188" s="23"/>
      <c r="B188" s="15"/>
      <c r="C188" s="11"/>
      <c r="D188" s="7" t="s">
        <v>29</v>
      </c>
      <c r="E188" s="42" t="s">
        <v>117</v>
      </c>
      <c r="F188" s="43" t="s">
        <v>118</v>
      </c>
      <c r="G188" s="43">
        <v>30.5</v>
      </c>
      <c r="H188" s="43">
        <v>3.4</v>
      </c>
      <c r="I188" s="43">
        <v>5.5</v>
      </c>
      <c r="J188" s="43">
        <v>174</v>
      </c>
      <c r="K188" s="44" t="s">
        <v>119</v>
      </c>
      <c r="L188" s="43">
        <v>35</v>
      </c>
    </row>
    <row r="189" spans="1:12" ht="1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4.5999999999999996</v>
      </c>
      <c r="H189" s="43">
        <v>4.3</v>
      </c>
      <c r="I189" s="43">
        <v>12.4</v>
      </c>
      <c r="J189" s="43">
        <v>100</v>
      </c>
      <c r="K189" s="44" t="s">
        <v>90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23</v>
      </c>
      <c r="F190" s="43">
        <v>60</v>
      </c>
      <c r="G190" s="43">
        <v>4.5999999999999996</v>
      </c>
      <c r="H190" s="43">
        <v>0.4</v>
      </c>
      <c r="I190" s="43">
        <v>29.6</v>
      </c>
      <c r="J190" s="43">
        <v>140</v>
      </c>
      <c r="K190" s="44" t="s">
        <v>50</v>
      </c>
      <c r="L190" s="43">
        <v>4.2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61</v>
      </c>
      <c r="F192" s="43">
        <v>100</v>
      </c>
      <c r="G192" s="43">
        <v>0.5</v>
      </c>
      <c r="H192" s="43">
        <v>0.1</v>
      </c>
      <c r="I192" s="43">
        <v>6.3</v>
      </c>
      <c r="J192" s="43">
        <v>27.4</v>
      </c>
      <c r="K192" s="44" t="s">
        <v>50</v>
      </c>
      <c r="L192" s="43">
        <v>13.2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6">SUM(G185:G193)</f>
        <v>52.7</v>
      </c>
      <c r="H194" s="19">
        <f t="shared" si="86"/>
        <v>24.599999999999998</v>
      </c>
      <c r="I194" s="19">
        <f t="shared" si="86"/>
        <v>110.49999999999999</v>
      </c>
      <c r="J194" s="19">
        <f t="shared" si="86"/>
        <v>866.8</v>
      </c>
      <c r="K194" s="25"/>
      <c r="L194" s="19">
        <f t="shared" ref="L194" si="87">SUM(L185:L193)</f>
        <v>76.2</v>
      </c>
    </row>
    <row r="195" spans="1:12" ht="15.75" thickBot="1">
      <c r="A195" s="29">
        <f>A177</f>
        <v>2</v>
      </c>
      <c r="B195" s="30">
        <f>B177</f>
        <v>4</v>
      </c>
      <c r="C195" s="56" t="s">
        <v>4</v>
      </c>
      <c r="D195" s="57"/>
      <c r="E195" s="31"/>
      <c r="F195" s="32">
        <f>F184+F194</f>
        <v>820</v>
      </c>
      <c r="G195" s="32">
        <f t="shared" ref="G195" si="88">G184+G194</f>
        <v>52.7</v>
      </c>
      <c r="H195" s="32">
        <f t="shared" ref="H195" si="89">H184+H194</f>
        <v>24.599999999999998</v>
      </c>
      <c r="I195" s="32">
        <f t="shared" ref="I195" si="90">I184+I194</f>
        <v>110.49999999999999</v>
      </c>
      <c r="J195" s="32">
        <f t="shared" ref="J195:L195" si="91">J184+J194</f>
        <v>866.8</v>
      </c>
      <c r="K195" s="32"/>
      <c r="L195" s="32">
        <f t="shared" si="91"/>
        <v>76.2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 t="s">
        <v>41</v>
      </c>
      <c r="F205" s="43">
        <v>250</v>
      </c>
      <c r="G205" s="43">
        <v>8.4</v>
      </c>
      <c r="H205" s="43">
        <v>5.7</v>
      </c>
      <c r="I205" s="43">
        <v>20.3</v>
      </c>
      <c r="J205" s="43">
        <v>166</v>
      </c>
      <c r="K205" s="44" t="s">
        <v>42</v>
      </c>
      <c r="L205" s="43">
        <v>21</v>
      </c>
    </row>
    <row r="206" spans="1:12" ht="15">
      <c r="A206" s="23"/>
      <c r="B206" s="15"/>
      <c r="C206" s="11"/>
      <c r="D206" s="7" t="s">
        <v>28</v>
      </c>
      <c r="E206" s="42" t="s">
        <v>86</v>
      </c>
      <c r="F206" s="43">
        <v>150</v>
      </c>
      <c r="G206" s="43">
        <v>3.07</v>
      </c>
      <c r="H206" s="43">
        <v>5.31</v>
      </c>
      <c r="I206" s="43">
        <v>19.8</v>
      </c>
      <c r="J206" s="43">
        <v>139.4</v>
      </c>
      <c r="K206" s="44" t="s">
        <v>55</v>
      </c>
      <c r="L206" s="43">
        <v>7</v>
      </c>
    </row>
    <row r="207" spans="1:12" ht="15">
      <c r="A207" s="23"/>
      <c r="B207" s="15"/>
      <c r="C207" s="11"/>
      <c r="D207" s="7" t="s">
        <v>29</v>
      </c>
      <c r="E207" s="42" t="s">
        <v>121</v>
      </c>
      <c r="F207" s="43">
        <v>75</v>
      </c>
      <c r="G207" s="43">
        <v>1.8</v>
      </c>
      <c r="H207" s="43">
        <v>2.2999999999999998</v>
      </c>
      <c r="I207" s="43">
        <v>7.3</v>
      </c>
      <c r="J207" s="43">
        <v>56.8</v>
      </c>
      <c r="K207" s="44" t="s">
        <v>56</v>
      </c>
      <c r="L207" s="43">
        <v>25</v>
      </c>
    </row>
    <row r="208" spans="1:12" ht="15">
      <c r="A208" s="23"/>
      <c r="B208" s="15"/>
      <c r="C208" s="11"/>
      <c r="D208" s="7" t="s">
        <v>30</v>
      </c>
      <c r="E208" s="42" t="s">
        <v>122</v>
      </c>
      <c r="F208" s="43">
        <v>200</v>
      </c>
      <c r="G208" s="43">
        <v>0.5</v>
      </c>
      <c r="H208" s="43">
        <v>0</v>
      </c>
      <c r="I208" s="43">
        <v>19.8</v>
      </c>
      <c r="J208" s="43">
        <v>81</v>
      </c>
      <c r="K208" s="44" t="s">
        <v>59</v>
      </c>
      <c r="L208" s="43">
        <v>5</v>
      </c>
    </row>
    <row r="209" spans="1:12" ht="15">
      <c r="A209" s="23"/>
      <c r="B209" s="15"/>
      <c r="C209" s="11"/>
      <c r="D209" s="7" t="s">
        <v>31</v>
      </c>
      <c r="E209" s="42" t="s">
        <v>23</v>
      </c>
      <c r="F209" s="43">
        <v>60</v>
      </c>
      <c r="G209" s="43">
        <v>4.5999999999999996</v>
      </c>
      <c r="H209" s="43">
        <v>0.4</v>
      </c>
      <c r="I209" s="43">
        <v>29.6</v>
      </c>
      <c r="J209" s="43">
        <v>140</v>
      </c>
      <c r="K209" s="44" t="s">
        <v>50</v>
      </c>
      <c r="L209" s="43">
        <v>4.2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 t="s">
        <v>123</v>
      </c>
      <c r="F211" s="43">
        <v>100</v>
      </c>
      <c r="G211" s="43">
        <v>0.5</v>
      </c>
      <c r="H211" s="43">
        <v>0.1</v>
      </c>
      <c r="I211" s="43">
        <v>6.3</v>
      </c>
      <c r="J211" s="43">
        <v>27.4</v>
      </c>
      <c r="K211" s="44" t="s">
        <v>50</v>
      </c>
      <c r="L211" s="43">
        <v>14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835</v>
      </c>
      <c r="G213" s="19">
        <f t="shared" ref="G213:J213" si="94">SUM(G204:G212)</f>
        <v>18.87</v>
      </c>
      <c r="H213" s="19">
        <f t="shared" si="94"/>
        <v>13.809999999999999</v>
      </c>
      <c r="I213" s="19">
        <f t="shared" si="94"/>
        <v>103.10000000000001</v>
      </c>
      <c r="J213" s="19">
        <f t="shared" si="94"/>
        <v>610.6</v>
      </c>
      <c r="K213" s="25"/>
      <c r="L213" s="19">
        <f t="shared" ref="L213" si="95">SUM(L204:L212)</f>
        <v>76.2</v>
      </c>
    </row>
    <row r="214" spans="1:12" ht="15.75" thickBot="1">
      <c r="A214" s="29">
        <f>A196</f>
        <v>2</v>
      </c>
      <c r="B214" s="30">
        <f>B196</f>
        <v>5</v>
      </c>
      <c r="C214" s="56" t="s">
        <v>4</v>
      </c>
      <c r="D214" s="57"/>
      <c r="E214" s="31"/>
      <c r="F214" s="32">
        <f>F203+F213</f>
        <v>835</v>
      </c>
      <c r="G214" s="32">
        <f t="shared" ref="G214:J214" si="96">G203+G213</f>
        <v>18.87</v>
      </c>
      <c r="H214" s="32">
        <f t="shared" si="96"/>
        <v>13.809999999999999</v>
      </c>
      <c r="I214" s="32">
        <f t="shared" si="96"/>
        <v>103.10000000000001</v>
      </c>
      <c r="J214" s="32">
        <f t="shared" si="96"/>
        <v>610.6</v>
      </c>
      <c r="K214" s="32"/>
      <c r="L214" s="32">
        <f t="shared" ref="L214" si="97">L203+L213</f>
        <v>76.2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 t="s">
        <v>124</v>
      </c>
      <c r="F224" s="43">
        <v>200</v>
      </c>
      <c r="G224" s="43">
        <v>8.6999999999999993</v>
      </c>
      <c r="H224" s="43">
        <v>10.6</v>
      </c>
      <c r="I224" s="43">
        <v>40</v>
      </c>
      <c r="J224" s="43">
        <v>289</v>
      </c>
      <c r="K224" s="44" t="s">
        <v>125</v>
      </c>
      <c r="L224" s="43">
        <v>27.7</v>
      </c>
    </row>
    <row r="225" spans="1:12" ht="15">
      <c r="A225" s="23"/>
      <c r="B225" s="15"/>
      <c r="C225" s="11"/>
      <c r="D225" s="7" t="s">
        <v>28</v>
      </c>
      <c r="E225" s="42" t="s">
        <v>127</v>
      </c>
      <c r="F225" s="43">
        <v>150</v>
      </c>
      <c r="G225" s="43">
        <v>4.0999999999999996</v>
      </c>
      <c r="H225" s="43">
        <v>1.6</v>
      </c>
      <c r="I225" s="43">
        <v>27.9</v>
      </c>
      <c r="J225" s="43">
        <v>303</v>
      </c>
      <c r="K225" s="44">
        <v>472</v>
      </c>
      <c r="L225" s="43">
        <v>25.9</v>
      </c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 t="s">
        <v>126</v>
      </c>
      <c r="F227" s="43">
        <v>200</v>
      </c>
      <c r="G227" s="43">
        <v>0.2</v>
      </c>
      <c r="H227" s="43">
        <v>0.04</v>
      </c>
      <c r="I227" s="43">
        <v>6.42</v>
      </c>
      <c r="J227" s="43">
        <v>27</v>
      </c>
      <c r="K227" s="44" t="s">
        <v>94</v>
      </c>
      <c r="L227" s="43">
        <v>4</v>
      </c>
    </row>
    <row r="228" spans="1:12" ht="15">
      <c r="A228" s="23"/>
      <c r="B228" s="15"/>
      <c r="C228" s="11"/>
      <c r="D228" s="7" t="s">
        <v>31</v>
      </c>
      <c r="E228" s="42" t="s">
        <v>23</v>
      </c>
      <c r="F228" s="43">
        <v>60</v>
      </c>
      <c r="G228" s="43">
        <v>4.5999999999999996</v>
      </c>
      <c r="H228" s="43">
        <v>0.4</v>
      </c>
      <c r="I228" s="43">
        <v>29.6</v>
      </c>
      <c r="J228" s="43">
        <v>140</v>
      </c>
      <c r="K228" s="44" t="s">
        <v>50</v>
      </c>
      <c r="L228" s="52">
        <v>4.2</v>
      </c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 t="s">
        <v>61</v>
      </c>
      <c r="F230" s="43">
        <v>100</v>
      </c>
      <c r="G230" s="43" t="s">
        <v>128</v>
      </c>
      <c r="H230" s="43">
        <v>0.1</v>
      </c>
      <c r="I230" s="43">
        <v>6.3</v>
      </c>
      <c r="J230" s="43">
        <v>27.4</v>
      </c>
      <c r="K230" s="44" t="s">
        <v>50</v>
      </c>
      <c r="L230" s="43">
        <v>14.4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710</v>
      </c>
      <c r="G232" s="19">
        <f t="shared" ref="G232:J232" si="100">SUM(G223:G231)</f>
        <v>17.599999999999998</v>
      </c>
      <c r="H232" s="19">
        <f t="shared" si="100"/>
        <v>12.739999999999998</v>
      </c>
      <c r="I232" s="19">
        <f t="shared" si="100"/>
        <v>110.22000000000001</v>
      </c>
      <c r="J232" s="19">
        <f t="shared" si="100"/>
        <v>786.4</v>
      </c>
      <c r="K232" s="25"/>
      <c r="L232" s="19">
        <f t="shared" ref="L232" si="101">SUM(L223:L231)</f>
        <v>76.2</v>
      </c>
    </row>
    <row r="233" spans="1:12" ht="15.75" thickBot="1">
      <c r="A233" s="29">
        <f>A215</f>
        <v>2</v>
      </c>
      <c r="B233" s="30">
        <f>B215</f>
        <v>6</v>
      </c>
      <c r="C233" s="56" t="s">
        <v>4</v>
      </c>
      <c r="D233" s="57"/>
      <c r="E233" s="31"/>
      <c r="F233" s="32">
        <f>F222+F232</f>
        <v>710</v>
      </c>
      <c r="G233" s="32">
        <f t="shared" ref="G233:J233" si="102">G222+G232</f>
        <v>17.599999999999998</v>
      </c>
      <c r="H233" s="32">
        <f t="shared" si="102"/>
        <v>12.739999999999998</v>
      </c>
      <c r="I233" s="32">
        <f t="shared" si="102"/>
        <v>110.22000000000001</v>
      </c>
      <c r="J233" s="32">
        <f t="shared" si="102"/>
        <v>786.4</v>
      </c>
      <c r="K233" s="32"/>
      <c r="L233" s="32">
        <f t="shared" ref="L233" si="103">L222+L232</f>
        <v>76.2</v>
      </c>
    </row>
    <row r="234" spans="1:12" ht="13.9" customHeight="1" thickBot="1">
      <c r="A234" s="27"/>
      <c r="B234" s="28"/>
      <c r="C234" s="53" t="s">
        <v>5</v>
      </c>
      <c r="D234" s="54"/>
      <c r="E234" s="5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796.66666666666663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34.737500000000004</v>
      </c>
      <c r="H234" s="34">
        <f t="shared" si="104"/>
        <v>25.057500000000005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109.56166666666667</v>
      </c>
      <c r="J234" s="34">
        <f t="shared" si="104"/>
        <v>811.92500000000007</v>
      </c>
      <c r="K234" s="34"/>
      <c r="L234" s="34">
        <f t="shared" si="104"/>
        <v>76.200000000000017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2022-05-16T14:23:56Z</dcterms:created>
  <dcterms:modified xsi:type="dcterms:W3CDTF">2024-09-20T06:00:20Z</dcterms:modified>
</cp:coreProperties>
</file>